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2023.24 Audit\Kexby\"/>
    </mc:Choice>
  </mc:AlternateContent>
  <xr:revisionPtr revIDLastSave="0" documentId="13_ncr:1_{9C268B6E-A597-4B94-B963-52EBFFF0687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Kexby" sheetId="1" r:id="rId1"/>
    <sheet name="Differences Box 2" sheetId="5" r:id="rId2"/>
    <sheet name="Differences Box 3" sheetId="3" r:id="rId3"/>
    <sheet name="Differences Box 4" sheetId="6" r:id="rId4"/>
    <sheet name="Differences Box 6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" i="6" l="1"/>
  <c r="D6" i="6"/>
  <c r="B6" i="6"/>
  <c r="D5" i="6" l="1"/>
  <c r="D4" i="6"/>
  <c r="D4" i="1"/>
  <c r="G4" i="1" s="1"/>
  <c r="C5" i="5"/>
  <c r="B5" i="5"/>
  <c r="D4" i="5"/>
  <c r="D5" i="5" s="1"/>
  <c r="D5" i="4" l="1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4" i="4"/>
  <c r="C20" i="4"/>
  <c r="B20" i="4"/>
  <c r="D20" i="4" l="1"/>
  <c r="D13" i="1" l="1"/>
  <c r="D5" i="3" l="1"/>
  <c r="D6" i="3"/>
  <c r="D4" i="3"/>
  <c r="B7" i="3"/>
  <c r="C7" i="3"/>
  <c r="D7" i="3" l="1"/>
  <c r="D17" i="1" l="1"/>
  <c r="D7" i="1" l="1"/>
</calcChain>
</file>

<file path=xl/sharedStrings.xml><?xml version="1.0" encoding="utf-8"?>
<sst xmlns="http://schemas.openxmlformats.org/spreadsheetml/2006/main" count="80" uniqueCount="51">
  <si>
    <t>Box Nu</t>
  </si>
  <si>
    <t>Variance £</t>
  </si>
  <si>
    <t>Variance %</t>
  </si>
  <si>
    <t>Explanation</t>
  </si>
  <si>
    <t>Variance</t>
  </si>
  <si>
    <t>Difference</t>
  </si>
  <si>
    <t>Comments</t>
  </si>
  <si>
    <t>INCOME</t>
  </si>
  <si>
    <t>VAT</t>
  </si>
  <si>
    <t>EXPENDITURE</t>
  </si>
  <si>
    <t>INSURANCE</t>
  </si>
  <si>
    <t>TRAINING</t>
  </si>
  <si>
    <t>CYC SUPPORT GRANT</t>
  </si>
  <si>
    <t>Kexby &amp; Scoreby Parish Council Variances</t>
  </si>
  <si>
    <t>Kexby Differences</t>
  </si>
  <si>
    <t>TOTAL</t>
  </si>
  <si>
    <t>BANK CHARGES</t>
  </si>
  <si>
    <t>GRANTS</t>
  </si>
  <si>
    <t>SUPPORT GRANT</t>
  </si>
  <si>
    <t>SUBSCRIPTIONS</t>
  </si>
  <si>
    <t>2022/23</t>
  </si>
  <si>
    <t>STAFF COSTS</t>
  </si>
  <si>
    <t>REPAIRS</t>
  </si>
  <si>
    <t>GRASS/HEDGE CUTTING</t>
  </si>
  <si>
    <t>PLANTS/TREES</t>
  </si>
  <si>
    <t>PROFESSIONAL FEES</t>
  </si>
  <si>
    <t>LIGHTING</t>
  </si>
  <si>
    <t>LITTER &amp; SALT BINS</t>
  </si>
  <si>
    <t>WEBSITE</t>
  </si>
  <si>
    <t>RENT</t>
  </si>
  <si>
    <t>PAYROLL SERVICES</t>
  </si>
  <si>
    <t>SECTION 137</t>
  </si>
  <si>
    <t>OFFICE COSTS/EXPENSES</t>
  </si>
  <si>
    <t>SUNDRIES/MISC</t>
  </si>
  <si>
    <t>Total</t>
  </si>
  <si>
    <t>New website introduced in 2022/23</t>
  </si>
  <si>
    <t>2023/24</t>
  </si>
  <si>
    <t>PRECEPT</t>
  </si>
  <si>
    <t>No ward funding received in 2023/24</t>
  </si>
  <si>
    <t>2 x VAT reclaim payments received in 2023/24</t>
  </si>
  <si>
    <t>Less CYC support grant given in 2023/24</t>
  </si>
  <si>
    <t>CLERK</t>
  </si>
  <si>
    <t>HMRC</t>
  </si>
  <si>
    <t>Extra hours required for clerk in 2022/23 to get PC ready for audit</t>
  </si>
  <si>
    <t>Parking bay marking  &amp; scraping of footpath repairs carried out in 2022/23</t>
  </si>
  <si>
    <t>Less spend in 2023/24</t>
  </si>
  <si>
    <t>2022/23 costs was only for part year</t>
  </si>
  <si>
    <t>Introduction of SLCC</t>
  </si>
  <si>
    <t>Trees provided in 2023/24 but not invoices till 2023/24</t>
  </si>
  <si>
    <t>Purchase of coronation coins in 2023/24</t>
  </si>
  <si>
    <t>Increase in running costs meant a higher precept was required in 2023/24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</si>
</sst>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3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164" fontId="0" fillId="0" borderId="0" xfId="0" applyNumberFormat="1"/>
    <xf numFmtId="4" fontId="0" fillId="0" borderId="0" xfId="0" applyNumberFormat="1"/>
    <xf numFmtId="10" fontId="0" fillId="0" borderId="0" xfId="0" applyNumberFormat="1"/>
    <xf numFmtId="0" fontId="2" fillId="0" borderId="0" xfId="0" applyFont="1" applyAlignment="1">
      <alignment horizontal="center"/>
    </xf>
    <xf numFmtId="2" fontId="2" fillId="0" borderId="0" xfId="0" applyNumberFormat="1" applyFont="1"/>
    <xf numFmtId="164" fontId="2" fillId="0" borderId="0" xfId="0" applyNumberFormat="1" applyFont="1" applyAlignment="1">
      <alignment horizontal="center"/>
    </xf>
    <xf numFmtId="4" fontId="2" fillId="0" borderId="0" xfId="0" applyNumberFormat="1" applyFont="1"/>
    <xf numFmtId="0" fontId="0" fillId="0" borderId="0" xfId="0" applyAlignment="1">
      <alignment wrapText="1"/>
    </xf>
    <xf numFmtId="164" fontId="2" fillId="0" borderId="0" xfId="0" applyNumberFormat="1" applyFont="1"/>
    <xf numFmtId="0" fontId="2" fillId="0" borderId="0" xfId="0" applyFont="1" applyAlignment="1">
      <alignment horizontal="right"/>
    </xf>
    <xf numFmtId="0" fontId="0" fillId="0" borderId="0" xfId="0" applyAlignment="1">
      <alignment horizontal="left"/>
    </xf>
    <xf numFmtId="2" fontId="0" fillId="0" borderId="0" xfId="0" applyNumberFormat="1"/>
    <xf numFmtId="0" fontId="0" fillId="0" borderId="0" xfId="0" applyFill="1" applyAlignment="1">
      <alignment wrapText="1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4"/>
  <sheetViews>
    <sheetView tabSelected="1" workbookViewId="0">
      <selection activeCell="F9" sqref="F9"/>
    </sheetView>
  </sheetViews>
  <sheetFormatPr defaultRowHeight="15" customHeight="1" x14ac:dyDescent="0.35"/>
  <cols>
    <col min="1" max="1" width="10.54296875" customWidth="1"/>
    <col min="2" max="3" width="13.453125" customWidth="1"/>
    <col min="4" max="4" width="15.7265625" customWidth="1"/>
    <col min="5" max="5" width="12.1796875" customWidth="1"/>
    <col min="6" max="6" width="23.81640625" customWidth="1"/>
    <col min="7" max="7" width="10.90625" customWidth="1"/>
    <col min="8" max="8" width="56.6328125" customWidth="1"/>
  </cols>
  <sheetData>
    <row r="1" spans="1:8" ht="15" customHeight="1" x14ac:dyDescent="0.35">
      <c r="A1" s="1" t="s">
        <v>13</v>
      </c>
    </row>
    <row r="3" spans="1:8" ht="15" customHeight="1" x14ac:dyDescent="0.35">
      <c r="A3" t="s">
        <v>0</v>
      </c>
      <c r="B3" t="s">
        <v>20</v>
      </c>
      <c r="C3" t="s">
        <v>36</v>
      </c>
      <c r="D3" t="s">
        <v>1</v>
      </c>
      <c r="E3" t="s">
        <v>2</v>
      </c>
      <c r="F3" t="s">
        <v>3</v>
      </c>
      <c r="G3" t="s">
        <v>4</v>
      </c>
      <c r="H3" t="s">
        <v>6</v>
      </c>
    </row>
    <row r="4" spans="1:8" ht="29" x14ac:dyDescent="0.35">
      <c r="A4" s="2">
        <v>2</v>
      </c>
      <c r="B4" s="3">
        <v>1756</v>
      </c>
      <c r="C4" s="3">
        <v>3983</v>
      </c>
      <c r="D4" s="3">
        <f>SUM(C4-B4)</f>
        <v>2227</v>
      </c>
      <c r="E4" s="5">
        <v>1.2682</v>
      </c>
      <c r="F4" t="s">
        <v>37</v>
      </c>
      <c r="G4" s="11">
        <f>SUM(D4)</f>
        <v>2227</v>
      </c>
      <c r="H4" s="15" t="s">
        <v>50</v>
      </c>
    </row>
    <row r="7" spans="1:8" ht="15" customHeight="1" x14ac:dyDescent="0.35">
      <c r="A7" s="2">
        <v>3</v>
      </c>
      <c r="B7" s="3">
        <v>824</v>
      </c>
      <c r="C7" s="3">
        <v>520</v>
      </c>
      <c r="D7" s="3">
        <f>SUM(C7-B7)</f>
        <v>-304</v>
      </c>
      <c r="E7" s="5">
        <v>0.36890000000000001</v>
      </c>
      <c r="F7" t="s">
        <v>17</v>
      </c>
      <c r="G7" s="4">
        <v>-780</v>
      </c>
      <c r="H7" t="s">
        <v>38</v>
      </c>
    </row>
    <row r="8" spans="1:8" ht="14.5" x14ac:dyDescent="0.35">
      <c r="A8" s="2"/>
      <c r="B8" s="3"/>
      <c r="C8" s="3"/>
      <c r="D8" s="3"/>
      <c r="F8" t="s">
        <v>8</v>
      </c>
      <c r="G8" s="4">
        <v>503.29</v>
      </c>
      <c r="H8" s="10" t="s">
        <v>39</v>
      </c>
    </row>
    <row r="9" spans="1:8" ht="14.5" x14ac:dyDescent="0.35">
      <c r="A9" s="2"/>
      <c r="B9" s="3"/>
      <c r="C9" s="3"/>
      <c r="D9" s="3"/>
      <c r="F9" t="s">
        <v>18</v>
      </c>
      <c r="G9" s="4">
        <v>-27</v>
      </c>
      <c r="H9" s="10" t="s">
        <v>40</v>
      </c>
    </row>
    <row r="10" spans="1:8" ht="15" customHeight="1" x14ac:dyDescent="0.35">
      <c r="A10" s="2"/>
      <c r="B10" s="3"/>
      <c r="C10" s="3"/>
      <c r="D10" s="3"/>
      <c r="E10" s="4"/>
      <c r="F10" s="12"/>
      <c r="G10" s="11">
        <v>-303.70999999999998</v>
      </c>
    </row>
    <row r="11" spans="1:8" ht="15" customHeight="1" x14ac:dyDescent="0.35">
      <c r="A11" s="2"/>
      <c r="B11" s="3"/>
      <c r="C11" s="3"/>
      <c r="D11" s="3"/>
      <c r="E11" s="4"/>
      <c r="F11" s="12"/>
      <c r="G11" s="11"/>
    </row>
    <row r="12" spans="1:8" ht="15" customHeight="1" x14ac:dyDescent="0.35">
      <c r="A12" s="2"/>
      <c r="B12" s="3"/>
      <c r="C12" s="3"/>
      <c r="D12" s="3"/>
      <c r="E12" s="4"/>
      <c r="F12" s="12"/>
      <c r="G12" s="11"/>
    </row>
    <row r="13" spans="1:8" ht="14.5" x14ac:dyDescent="0.35">
      <c r="A13" s="2">
        <v>4</v>
      </c>
      <c r="B13" s="3">
        <v>3480</v>
      </c>
      <c r="C13" s="3">
        <v>2779</v>
      </c>
      <c r="D13" s="3">
        <f>SUM(C13-B13)</f>
        <v>-701</v>
      </c>
      <c r="E13" s="5">
        <v>0.2014</v>
      </c>
      <c r="F13" s="13" t="s">
        <v>21</v>
      </c>
      <c r="G13" s="11">
        <v>-701.25999999999976</v>
      </c>
      <c r="H13" s="10" t="s">
        <v>43</v>
      </c>
    </row>
    <row r="14" spans="1:8" ht="15" customHeight="1" x14ac:dyDescent="0.35">
      <c r="A14" s="2"/>
      <c r="B14" s="3"/>
      <c r="C14" s="3"/>
      <c r="D14" s="3"/>
      <c r="E14" s="4"/>
      <c r="F14" s="12"/>
    </row>
    <row r="15" spans="1:8" ht="15" customHeight="1" x14ac:dyDescent="0.35">
      <c r="A15" s="2"/>
      <c r="B15" s="3"/>
      <c r="C15" s="3"/>
      <c r="D15" s="3"/>
      <c r="E15" s="4"/>
      <c r="F15" s="12"/>
      <c r="G15" s="11"/>
    </row>
    <row r="16" spans="1:8" ht="15" customHeight="1" x14ac:dyDescent="0.35">
      <c r="A16" s="2"/>
      <c r="B16" s="3"/>
      <c r="C16" s="3"/>
      <c r="D16" s="3"/>
      <c r="E16" s="4"/>
      <c r="F16" s="12"/>
      <c r="G16" s="11"/>
    </row>
    <row r="17" spans="1:8" ht="29" x14ac:dyDescent="0.35">
      <c r="A17" s="2">
        <v>6</v>
      </c>
      <c r="B17" s="3">
        <v>3730</v>
      </c>
      <c r="C17" s="3">
        <v>1825</v>
      </c>
      <c r="D17" s="3">
        <f>SUM(C17-B17)</f>
        <v>-1905</v>
      </c>
      <c r="E17" s="5">
        <v>0.51070000000000004</v>
      </c>
      <c r="F17" t="s">
        <v>22</v>
      </c>
      <c r="G17" s="4">
        <v>-1488</v>
      </c>
      <c r="H17" s="15" t="s">
        <v>44</v>
      </c>
    </row>
    <row r="18" spans="1:8" ht="15" customHeight="1" x14ac:dyDescent="0.35">
      <c r="A18" s="2"/>
      <c r="B18" s="3"/>
      <c r="C18" s="3"/>
      <c r="D18" s="3"/>
      <c r="E18" s="4"/>
      <c r="F18" t="s">
        <v>23</v>
      </c>
      <c r="G18" s="4">
        <v>0</v>
      </c>
      <c r="H18" s="16"/>
    </row>
    <row r="19" spans="1:8" ht="15" customHeight="1" x14ac:dyDescent="0.35">
      <c r="A19" s="2"/>
      <c r="B19" s="3"/>
      <c r="C19" s="3"/>
      <c r="D19" s="3"/>
      <c r="F19" t="s">
        <v>32</v>
      </c>
      <c r="G19" s="4">
        <v>-134.4</v>
      </c>
      <c r="H19" s="16" t="s">
        <v>45</v>
      </c>
    </row>
    <row r="20" spans="1:8" ht="15" customHeight="1" x14ac:dyDescent="0.35">
      <c r="A20" s="2"/>
      <c r="B20" s="3"/>
      <c r="C20" s="3"/>
      <c r="D20" s="3"/>
      <c r="F20" t="s">
        <v>19</v>
      </c>
      <c r="G20" s="4">
        <v>72.400000000000006</v>
      </c>
      <c r="H20" s="16" t="s">
        <v>47</v>
      </c>
    </row>
    <row r="21" spans="1:8" ht="15" customHeight="1" x14ac:dyDescent="0.35">
      <c r="A21" s="2"/>
      <c r="B21" s="3"/>
      <c r="C21" s="3"/>
      <c r="D21" s="3"/>
      <c r="E21" s="5"/>
      <c r="F21" t="s">
        <v>24</v>
      </c>
      <c r="G21" s="4">
        <v>132</v>
      </c>
      <c r="H21" s="16" t="s">
        <v>48</v>
      </c>
    </row>
    <row r="22" spans="1:8" ht="15" customHeight="1" x14ac:dyDescent="0.35">
      <c r="A22" s="2"/>
      <c r="B22" s="3"/>
      <c r="C22" s="3"/>
      <c r="D22" s="3"/>
      <c r="E22" s="4"/>
      <c r="F22" t="s">
        <v>25</v>
      </c>
      <c r="G22" s="4">
        <v>6</v>
      </c>
      <c r="H22" s="16"/>
    </row>
    <row r="23" spans="1:8" ht="15" customHeight="1" x14ac:dyDescent="0.35">
      <c r="A23" s="2"/>
      <c r="B23" s="3"/>
      <c r="C23" s="3"/>
      <c r="D23" s="3"/>
      <c r="F23" t="s">
        <v>26</v>
      </c>
      <c r="G23" s="4">
        <v>0</v>
      </c>
      <c r="H23" s="16"/>
    </row>
    <row r="24" spans="1:8" ht="15" customHeight="1" x14ac:dyDescent="0.35">
      <c r="F24" t="s">
        <v>10</v>
      </c>
      <c r="G24" s="4">
        <v>5.4699999999999704</v>
      </c>
      <c r="H24" s="16"/>
    </row>
    <row r="25" spans="1:8" ht="15" customHeight="1" x14ac:dyDescent="0.35">
      <c r="F25" t="s">
        <v>33</v>
      </c>
      <c r="G25" s="4">
        <v>54.25</v>
      </c>
      <c r="H25" s="16" t="s">
        <v>49</v>
      </c>
    </row>
    <row r="26" spans="1:8" ht="15" customHeight="1" x14ac:dyDescent="0.35">
      <c r="F26" t="s">
        <v>27</v>
      </c>
      <c r="G26" s="4">
        <v>0</v>
      </c>
      <c r="H26" s="16"/>
    </row>
    <row r="27" spans="1:8" ht="15" customHeight="1" x14ac:dyDescent="0.35">
      <c r="F27" t="s">
        <v>28</v>
      </c>
      <c r="G27" s="4">
        <v>-642</v>
      </c>
      <c r="H27" s="16" t="s">
        <v>35</v>
      </c>
    </row>
    <row r="28" spans="1:8" ht="15" customHeight="1" x14ac:dyDescent="0.35">
      <c r="F28" t="s">
        <v>29</v>
      </c>
      <c r="G28" s="4">
        <v>0</v>
      </c>
      <c r="H28" s="16"/>
    </row>
    <row r="29" spans="1:8" ht="15" customHeight="1" x14ac:dyDescent="0.35">
      <c r="F29" t="s">
        <v>11</v>
      </c>
      <c r="G29" s="4">
        <v>0</v>
      </c>
      <c r="H29" s="16"/>
    </row>
    <row r="30" spans="1:8" ht="15" customHeight="1" x14ac:dyDescent="0.35">
      <c r="F30" t="s">
        <v>30</v>
      </c>
      <c r="G30" s="4">
        <v>89.169999999999987</v>
      </c>
      <c r="H30" s="16" t="s">
        <v>46</v>
      </c>
    </row>
    <row r="31" spans="1:8" ht="15" customHeight="1" x14ac:dyDescent="0.35">
      <c r="F31" t="s">
        <v>31</v>
      </c>
      <c r="G31" s="4">
        <v>0</v>
      </c>
      <c r="H31" s="16"/>
    </row>
    <row r="32" spans="1:8" ht="15" customHeight="1" x14ac:dyDescent="0.35">
      <c r="F32" t="s">
        <v>16</v>
      </c>
      <c r="G32" s="4">
        <v>0</v>
      </c>
      <c r="H32" s="16"/>
    </row>
    <row r="33" spans="7:8" ht="15" customHeight="1" x14ac:dyDescent="0.35">
      <c r="G33" s="9">
        <v>-1905.11</v>
      </c>
      <c r="H33" s="16"/>
    </row>
    <row r="34" spans="7:8" ht="15" customHeight="1" x14ac:dyDescent="0.35">
      <c r="G34" s="9"/>
    </row>
  </sheetData>
  <pageMargins left="0.7" right="0.7" top="0.75" bottom="0.75" header="0.3" footer="0.3"/>
  <pageSetup paperSize="9" scale="86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36648-C45D-4801-A7AE-BE3C0AD77DCA}">
  <dimension ref="A1:D5"/>
  <sheetViews>
    <sheetView workbookViewId="0">
      <selection activeCell="D4" sqref="D4"/>
    </sheetView>
  </sheetViews>
  <sheetFormatPr defaultRowHeight="14.5" x14ac:dyDescent="0.35"/>
  <cols>
    <col min="1" max="1" width="12.1796875" customWidth="1"/>
    <col min="2" max="2" width="12" customWidth="1"/>
    <col min="3" max="3" width="13.26953125" customWidth="1"/>
    <col min="4" max="4" width="13.08984375" customWidth="1"/>
  </cols>
  <sheetData>
    <row r="1" spans="1:4" x14ac:dyDescent="0.35">
      <c r="A1" s="1" t="s">
        <v>14</v>
      </c>
    </row>
    <row r="3" spans="1:4" x14ac:dyDescent="0.35">
      <c r="A3" s="6" t="s">
        <v>7</v>
      </c>
      <c r="B3" s="7">
        <v>2022.23</v>
      </c>
      <c r="C3" s="7">
        <v>2023.24</v>
      </c>
      <c r="D3" s="8" t="s">
        <v>5</v>
      </c>
    </row>
    <row r="4" spans="1:4" x14ac:dyDescent="0.35">
      <c r="A4" t="s">
        <v>37</v>
      </c>
      <c r="B4" s="4">
        <v>1756</v>
      </c>
      <c r="C4" s="4">
        <v>3983</v>
      </c>
      <c r="D4" s="4">
        <f>SUM(C4-B4)</f>
        <v>2227</v>
      </c>
    </row>
    <row r="5" spans="1:4" x14ac:dyDescent="0.35">
      <c r="A5" t="s">
        <v>34</v>
      </c>
      <c r="B5" s="9">
        <f>SUM(B4)</f>
        <v>1756</v>
      </c>
      <c r="C5" s="9">
        <f t="shared" ref="C5:D5" si="0">SUM(C4)</f>
        <v>3983</v>
      </c>
      <c r="D5" s="9">
        <f t="shared" si="0"/>
        <v>2227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FFD94-A604-45B7-8F4B-FF61EBC139A9}">
  <dimension ref="A1:E14"/>
  <sheetViews>
    <sheetView workbookViewId="0">
      <selection sqref="A1:D7"/>
    </sheetView>
  </sheetViews>
  <sheetFormatPr defaultRowHeight="14.5" x14ac:dyDescent="0.35"/>
  <cols>
    <col min="1" max="1" width="22.26953125" bestFit="1" customWidth="1"/>
    <col min="2" max="2" width="11.54296875" customWidth="1"/>
    <col min="3" max="3" width="13.453125" customWidth="1"/>
    <col min="4" max="4" width="13.81640625" customWidth="1"/>
  </cols>
  <sheetData>
    <row r="1" spans="1:5" x14ac:dyDescent="0.35">
      <c r="A1" s="1" t="s">
        <v>14</v>
      </c>
    </row>
    <row r="3" spans="1:5" x14ac:dyDescent="0.35">
      <c r="A3" s="6" t="s">
        <v>7</v>
      </c>
      <c r="B3" s="7">
        <v>2022.23</v>
      </c>
      <c r="C3" s="7">
        <v>2023.24</v>
      </c>
      <c r="D3" s="8" t="s">
        <v>5</v>
      </c>
    </row>
    <row r="4" spans="1:5" x14ac:dyDescent="0.35">
      <c r="A4" t="s">
        <v>17</v>
      </c>
      <c r="B4" s="4">
        <v>780</v>
      </c>
      <c r="C4" s="4">
        <v>0</v>
      </c>
      <c r="D4" s="4">
        <f>SUM(C4-B4)</f>
        <v>-780</v>
      </c>
      <c r="E4" s="4"/>
    </row>
    <row r="5" spans="1:5" x14ac:dyDescent="0.35">
      <c r="A5" t="s">
        <v>8</v>
      </c>
      <c r="B5" s="4">
        <v>0</v>
      </c>
      <c r="C5" s="4">
        <v>503.29</v>
      </c>
      <c r="D5" s="4">
        <f t="shared" ref="D5:D6" si="0">SUM(C5-B5)</f>
        <v>503.29</v>
      </c>
      <c r="E5" s="4"/>
    </row>
    <row r="6" spans="1:5" x14ac:dyDescent="0.35">
      <c r="A6" t="s">
        <v>12</v>
      </c>
      <c r="B6" s="4">
        <v>44</v>
      </c>
      <c r="C6" s="4">
        <v>17</v>
      </c>
      <c r="D6" s="4">
        <f t="shared" si="0"/>
        <v>-27</v>
      </c>
      <c r="E6" s="4"/>
    </row>
    <row r="7" spans="1:5" x14ac:dyDescent="0.35">
      <c r="A7" s="12" t="s">
        <v>15</v>
      </c>
      <c r="B7" s="9">
        <f>SUM(B4:B6)</f>
        <v>824</v>
      </c>
      <c r="C7" s="9">
        <f>SUM(B4:B6)</f>
        <v>824</v>
      </c>
      <c r="D7" s="9">
        <f>SUM(D4:D6)</f>
        <v>-303.70999999999998</v>
      </c>
    </row>
    <row r="8" spans="1:5" x14ac:dyDescent="0.35">
      <c r="B8" s="4"/>
      <c r="C8" s="4"/>
      <c r="D8" s="4"/>
    </row>
    <row r="9" spans="1:5" x14ac:dyDescent="0.35">
      <c r="B9" s="4"/>
      <c r="C9" s="4"/>
      <c r="D9" s="4"/>
    </row>
    <row r="10" spans="1:5" x14ac:dyDescent="0.35">
      <c r="B10" s="4"/>
      <c r="C10" s="4"/>
      <c r="D10" s="4"/>
    </row>
    <row r="11" spans="1:5" x14ac:dyDescent="0.35">
      <c r="B11" s="4"/>
      <c r="C11" s="4"/>
      <c r="D11" s="4"/>
    </row>
    <row r="12" spans="1:5" x14ac:dyDescent="0.35">
      <c r="D12" s="4"/>
    </row>
    <row r="13" spans="1:5" x14ac:dyDescent="0.35">
      <c r="D13" s="4"/>
    </row>
    <row r="14" spans="1:5" x14ac:dyDescent="0.35">
      <c r="B14" s="9"/>
      <c r="C14" s="9"/>
      <c r="D14" s="9"/>
    </row>
  </sheetData>
  <pageMargins left="0.7" right="0.7" top="0.75" bottom="0.75" header="0.3" footer="0.3"/>
  <pageSetup paperSize="9" orientation="landscape" horizontalDpi="360" verticalDpi="360" r:id="rId1"/>
  <ignoredErrors>
    <ignoredError sqref="B7" formulaRange="1"/>
    <ignoredError sqref="C7" formula="1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86F43-8410-4BFF-9D29-8597821F14E2}">
  <dimension ref="A1:D6"/>
  <sheetViews>
    <sheetView workbookViewId="0">
      <selection activeCell="D6" sqref="D6"/>
    </sheetView>
  </sheetViews>
  <sheetFormatPr defaultRowHeight="14.5" x14ac:dyDescent="0.35"/>
  <cols>
    <col min="1" max="1" width="13.6328125" customWidth="1"/>
    <col min="2" max="2" width="13.453125" customWidth="1"/>
    <col min="3" max="4" width="12.6328125" customWidth="1"/>
  </cols>
  <sheetData>
    <row r="1" spans="1:4" x14ac:dyDescent="0.35">
      <c r="A1" s="1" t="s">
        <v>14</v>
      </c>
    </row>
    <row r="3" spans="1:4" x14ac:dyDescent="0.35">
      <c r="A3" s="6" t="s">
        <v>21</v>
      </c>
      <c r="B3" s="7">
        <v>2022.23</v>
      </c>
      <c r="C3" s="7">
        <v>2023.24</v>
      </c>
      <c r="D3" s="8" t="s">
        <v>5</v>
      </c>
    </row>
    <row r="4" spans="1:4" x14ac:dyDescent="0.35">
      <c r="A4" t="s">
        <v>41</v>
      </c>
      <c r="B4" s="4">
        <v>2808.02</v>
      </c>
      <c r="C4" s="4">
        <v>2243.7600000000002</v>
      </c>
      <c r="D4" s="4">
        <f>SUM(C4-B4)</f>
        <v>-564.25999999999976</v>
      </c>
    </row>
    <row r="5" spans="1:4" x14ac:dyDescent="0.35">
      <c r="A5" t="s">
        <v>42</v>
      </c>
      <c r="B5" s="4">
        <v>672.2</v>
      </c>
      <c r="C5" s="4">
        <v>535.20000000000005</v>
      </c>
      <c r="D5" s="4">
        <f t="shared" ref="D5" si="0">SUM(C5-B5)</f>
        <v>-137</v>
      </c>
    </row>
    <row r="6" spans="1:4" x14ac:dyDescent="0.35">
      <c r="A6" s="12" t="s">
        <v>15</v>
      </c>
      <c r="B6" s="9">
        <f>SUM(B4:B5)</f>
        <v>3480.2200000000003</v>
      </c>
      <c r="C6" s="9">
        <f t="shared" ref="C6:D6" si="1">SUM(C4:C5)</f>
        <v>2778.96</v>
      </c>
      <c r="D6" s="9">
        <f t="shared" si="1"/>
        <v>-701.25999999999976</v>
      </c>
    </row>
  </sheetData>
  <pageMargins left="0.7" right="0.7" top="0.75" bottom="0.75" header="0.3" footer="0.3"/>
  <ignoredErrors>
    <ignoredError sqref="B6:D6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85E40-75A9-4F06-AA35-21B124B21944}">
  <dimension ref="A1:D20"/>
  <sheetViews>
    <sheetView topLeftCell="A3" workbookViewId="0">
      <selection activeCell="D4" sqref="D4:D20"/>
    </sheetView>
  </sheetViews>
  <sheetFormatPr defaultRowHeight="14.5" x14ac:dyDescent="0.35"/>
  <cols>
    <col min="1" max="1" width="23.453125" bestFit="1" customWidth="1"/>
    <col min="2" max="2" width="12.26953125" customWidth="1"/>
    <col min="3" max="3" width="12.90625" customWidth="1"/>
    <col min="4" max="4" width="12.6328125" customWidth="1"/>
  </cols>
  <sheetData>
    <row r="1" spans="1:4" x14ac:dyDescent="0.35">
      <c r="A1" s="1" t="s">
        <v>14</v>
      </c>
    </row>
    <row r="3" spans="1:4" x14ac:dyDescent="0.35">
      <c r="A3" s="6" t="s">
        <v>9</v>
      </c>
      <c r="B3" s="7">
        <v>2022.23</v>
      </c>
      <c r="C3" s="7">
        <v>2023.24</v>
      </c>
      <c r="D3" s="8" t="s">
        <v>5</v>
      </c>
    </row>
    <row r="4" spans="1:4" x14ac:dyDescent="0.35">
      <c r="A4" t="s">
        <v>22</v>
      </c>
      <c r="B4" s="14">
        <v>1488</v>
      </c>
      <c r="C4" s="14">
        <v>0</v>
      </c>
      <c r="D4" s="14">
        <f>SUM(C4-B4)</f>
        <v>-1488</v>
      </c>
    </row>
    <row r="5" spans="1:4" x14ac:dyDescent="0.35">
      <c r="A5" t="s">
        <v>23</v>
      </c>
      <c r="B5" s="14">
        <v>0</v>
      </c>
      <c r="C5" s="14">
        <v>0</v>
      </c>
      <c r="D5" s="14">
        <f t="shared" ref="D5:D19" si="0">SUM(C5-B5)</f>
        <v>0</v>
      </c>
    </row>
    <row r="6" spans="1:4" x14ac:dyDescent="0.35">
      <c r="A6" t="s">
        <v>32</v>
      </c>
      <c r="B6" s="14">
        <v>190.4</v>
      </c>
      <c r="C6" s="14">
        <v>56</v>
      </c>
      <c r="D6" s="14">
        <f t="shared" si="0"/>
        <v>-134.4</v>
      </c>
    </row>
    <row r="7" spans="1:4" x14ac:dyDescent="0.35">
      <c r="A7" t="s">
        <v>19</v>
      </c>
      <c r="B7" s="14">
        <v>162</v>
      </c>
      <c r="C7" s="14">
        <v>234.4</v>
      </c>
      <c r="D7" s="14">
        <f t="shared" si="0"/>
        <v>72.400000000000006</v>
      </c>
    </row>
    <row r="8" spans="1:4" x14ac:dyDescent="0.35">
      <c r="A8" t="s">
        <v>24</v>
      </c>
      <c r="B8" s="14">
        <v>22.4</v>
      </c>
      <c r="C8" s="14">
        <v>154.4</v>
      </c>
      <c r="D8" s="14">
        <f t="shared" si="0"/>
        <v>132</v>
      </c>
    </row>
    <row r="9" spans="1:4" x14ac:dyDescent="0.35">
      <c r="A9" t="s">
        <v>25</v>
      </c>
      <c r="B9" s="14">
        <v>120</v>
      </c>
      <c r="C9" s="14">
        <v>126</v>
      </c>
      <c r="D9" s="14">
        <f t="shared" si="0"/>
        <v>6</v>
      </c>
    </row>
    <row r="10" spans="1:4" x14ac:dyDescent="0.35">
      <c r="A10" t="s">
        <v>26</v>
      </c>
      <c r="B10" s="14">
        <v>0</v>
      </c>
      <c r="C10" s="14">
        <v>0</v>
      </c>
      <c r="D10" s="14">
        <f t="shared" si="0"/>
        <v>0</v>
      </c>
    </row>
    <row r="11" spans="1:4" x14ac:dyDescent="0.35">
      <c r="A11" t="s">
        <v>10</v>
      </c>
      <c r="B11" s="14">
        <v>277.37</v>
      </c>
      <c r="C11" s="14">
        <v>282.83999999999997</v>
      </c>
      <c r="D11" s="14">
        <f t="shared" si="0"/>
        <v>5.4699999999999704</v>
      </c>
    </row>
    <row r="12" spans="1:4" x14ac:dyDescent="0.35">
      <c r="A12" t="s">
        <v>33</v>
      </c>
      <c r="B12" s="14">
        <v>355.55</v>
      </c>
      <c r="C12" s="14">
        <v>409.8</v>
      </c>
      <c r="D12" s="14">
        <f t="shared" si="0"/>
        <v>54.25</v>
      </c>
    </row>
    <row r="13" spans="1:4" x14ac:dyDescent="0.35">
      <c r="A13" t="s">
        <v>27</v>
      </c>
      <c r="B13" s="14">
        <v>0</v>
      </c>
      <c r="C13" s="14">
        <v>0</v>
      </c>
      <c r="D13" s="14">
        <f t="shared" si="0"/>
        <v>0</v>
      </c>
    </row>
    <row r="14" spans="1:4" x14ac:dyDescent="0.35">
      <c r="A14" t="s">
        <v>28</v>
      </c>
      <c r="B14" s="14">
        <v>822</v>
      </c>
      <c r="C14" s="14">
        <v>180</v>
      </c>
      <c r="D14" s="14">
        <f t="shared" si="0"/>
        <v>-642</v>
      </c>
    </row>
    <row r="15" spans="1:4" x14ac:dyDescent="0.35">
      <c r="A15" t="s">
        <v>29</v>
      </c>
      <c r="B15" s="14">
        <v>60</v>
      </c>
      <c r="C15" s="14">
        <v>60</v>
      </c>
      <c r="D15" s="14">
        <f t="shared" si="0"/>
        <v>0</v>
      </c>
    </row>
    <row r="16" spans="1:4" x14ac:dyDescent="0.35">
      <c r="A16" t="s">
        <v>11</v>
      </c>
      <c r="B16" s="14">
        <v>0</v>
      </c>
      <c r="C16" s="14">
        <v>0</v>
      </c>
      <c r="D16" s="14">
        <f t="shared" si="0"/>
        <v>0</v>
      </c>
    </row>
    <row r="17" spans="1:4" x14ac:dyDescent="0.35">
      <c r="A17" t="s">
        <v>30</v>
      </c>
      <c r="B17" s="14">
        <v>160.56</v>
      </c>
      <c r="C17" s="14">
        <v>249.73</v>
      </c>
      <c r="D17" s="14">
        <f t="shared" si="0"/>
        <v>89.169999999999987</v>
      </c>
    </row>
    <row r="18" spans="1:4" x14ac:dyDescent="0.35">
      <c r="A18" t="s">
        <v>31</v>
      </c>
      <c r="B18" s="14">
        <v>0</v>
      </c>
      <c r="C18" s="14">
        <v>0</v>
      </c>
      <c r="D18" s="14">
        <f t="shared" si="0"/>
        <v>0</v>
      </c>
    </row>
    <row r="19" spans="1:4" x14ac:dyDescent="0.35">
      <c r="A19" t="s">
        <v>16</v>
      </c>
      <c r="B19" s="14">
        <v>72</v>
      </c>
      <c r="C19" s="14">
        <v>72</v>
      </c>
      <c r="D19" s="14">
        <f t="shared" si="0"/>
        <v>0</v>
      </c>
    </row>
    <row r="20" spans="1:4" x14ac:dyDescent="0.35">
      <c r="A20" s="12" t="s">
        <v>34</v>
      </c>
      <c r="B20" s="9">
        <f>SUM(B4:B19)</f>
        <v>3730.28</v>
      </c>
      <c r="C20" s="9">
        <f>SUM(C4:C19)</f>
        <v>1825.1699999999998</v>
      </c>
      <c r="D20" s="9">
        <f>SUM(D4:D19)</f>
        <v>-1905.11</v>
      </c>
    </row>
  </sheetData>
  <pageMargins left="0.7" right="0.7" top="0.75" bottom="0.75" header="0.3" footer="0.3"/>
  <ignoredErrors>
    <ignoredError sqref="B20:C2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Kexby</vt:lpstr>
      <vt:lpstr>Differences Box 2</vt:lpstr>
      <vt:lpstr>Differences Box 3</vt:lpstr>
      <vt:lpstr>Differences Box 4</vt:lpstr>
      <vt:lpstr>Differences Box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Louise Pink</dc:creator>
  <cp:lastModifiedBy>Louise Pink</cp:lastModifiedBy>
  <cp:lastPrinted>2020-06-03T14:20:24Z</cp:lastPrinted>
  <dcterms:created xsi:type="dcterms:W3CDTF">2016-09-27T14:38:06Z</dcterms:created>
  <dcterms:modified xsi:type="dcterms:W3CDTF">2024-05-02T13:03:26Z</dcterms:modified>
</cp:coreProperties>
</file>